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Jehlička\Skripta\UPa\M1 skripta\Verze 2023\DVD\M1\"/>
    </mc:Choice>
  </mc:AlternateContent>
  <xr:revisionPtr revIDLastSave="0" documentId="13_ncr:1_{2A6372F5-210D-4571-8255-C107F5194727}" xr6:coauthVersionLast="47" xr6:coauthVersionMax="47" xr10:uidLastSave="{00000000-0000-0000-0000-000000000000}"/>
  <bookViews>
    <workbookView xWindow="-120" yWindow="-120" windowWidth="29040" windowHeight="15840" xr2:uid="{6FF3FB9E-DFF4-477D-9DD2-7BE06783E32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2" i="1"/>
  <c r="E42" i="1" s="1"/>
  <c r="B62" i="1"/>
  <c r="B61" i="1"/>
  <c r="B60" i="1"/>
  <c r="E46" i="1" l="1"/>
  <c r="E53" i="1"/>
  <c r="E50" i="1"/>
  <c r="E38" i="1"/>
  <c r="B17" i="1"/>
  <c r="C17" i="1" s="1"/>
  <c r="B52" i="1"/>
  <c r="C52" i="1" s="1"/>
  <c r="B48" i="1"/>
  <c r="C48" i="1" s="1"/>
  <c r="B44" i="1"/>
  <c r="C44" i="1" s="1"/>
  <c r="B40" i="1"/>
  <c r="C40" i="1" s="1"/>
  <c r="B36" i="1"/>
  <c r="C36" i="1" s="1"/>
  <c r="B32" i="1"/>
  <c r="C32" i="1" s="1"/>
  <c r="B28" i="1"/>
  <c r="C28" i="1" s="1"/>
  <c r="B24" i="1"/>
  <c r="C24" i="1" s="1"/>
  <c r="B20" i="1"/>
  <c r="C20" i="1" s="1"/>
  <c r="B16" i="1"/>
  <c r="C16" i="1" s="1"/>
  <c r="B51" i="1"/>
  <c r="C51" i="1" s="1"/>
  <c r="B47" i="1"/>
  <c r="C47" i="1" s="1"/>
  <c r="B43" i="1"/>
  <c r="C43" i="1" s="1"/>
  <c r="B39" i="1"/>
  <c r="C39" i="1" s="1"/>
  <c r="B35" i="1"/>
  <c r="C35" i="1" s="1"/>
  <c r="B31" i="1"/>
  <c r="C31" i="1" s="1"/>
  <c r="B27" i="1"/>
  <c r="C27" i="1" s="1"/>
  <c r="B23" i="1"/>
  <c r="C23" i="1" s="1"/>
  <c r="B19" i="1"/>
  <c r="C19" i="1" s="1"/>
  <c r="B54" i="1"/>
  <c r="C54" i="1" s="1"/>
  <c r="B50" i="1"/>
  <c r="C50" i="1" s="1"/>
  <c r="B46" i="1"/>
  <c r="C46" i="1" s="1"/>
  <c r="B42" i="1"/>
  <c r="C42" i="1" s="1"/>
  <c r="B38" i="1"/>
  <c r="C38" i="1" s="1"/>
  <c r="B34" i="1"/>
  <c r="C34" i="1" s="1"/>
  <c r="B30" i="1"/>
  <c r="C30" i="1" s="1"/>
  <c r="B26" i="1"/>
  <c r="C26" i="1" s="1"/>
  <c r="B22" i="1"/>
  <c r="C22" i="1" s="1"/>
  <c r="B18" i="1"/>
  <c r="C18" i="1" s="1"/>
  <c r="B53" i="1"/>
  <c r="C53" i="1" s="1"/>
  <c r="B49" i="1"/>
  <c r="C49" i="1" s="1"/>
  <c r="B45" i="1"/>
  <c r="C45" i="1" s="1"/>
  <c r="B41" i="1"/>
  <c r="C41" i="1" s="1"/>
  <c r="B37" i="1"/>
  <c r="C37" i="1" s="1"/>
  <c r="B33" i="1"/>
  <c r="C33" i="1" s="1"/>
  <c r="B29" i="1"/>
  <c r="C29" i="1" s="1"/>
  <c r="B25" i="1"/>
  <c r="C25" i="1" s="1"/>
  <c r="B21" i="1"/>
  <c r="C21" i="1" s="1"/>
  <c r="E52" i="1"/>
  <c r="E49" i="1"/>
  <c r="E45" i="1"/>
  <c r="E41" i="1"/>
  <c r="E37" i="1"/>
  <c r="F51" i="1"/>
  <c r="E48" i="1"/>
  <c r="E44" i="1"/>
  <c r="E40" i="1"/>
  <c r="E36" i="1"/>
  <c r="E54" i="1"/>
  <c r="E51" i="1"/>
  <c r="E47" i="1"/>
  <c r="E43" i="1"/>
  <c r="E39" i="1"/>
  <c r="F53" i="1"/>
  <c r="F37" i="1"/>
  <c r="F43" i="1"/>
  <c r="F45" i="1"/>
  <c r="F47" i="1"/>
  <c r="F39" i="1"/>
  <c r="F49" i="1"/>
  <c r="F41" i="1"/>
  <c r="F54" i="1"/>
  <c r="F52" i="1"/>
  <c r="F50" i="1"/>
  <c r="F48" i="1"/>
  <c r="F46" i="1"/>
  <c r="F44" i="1"/>
  <c r="F42" i="1"/>
  <c r="F40" i="1"/>
  <c r="F38" i="1"/>
  <c r="F36" i="1"/>
  <c r="F33" i="1"/>
  <c r="F35" i="1"/>
  <c r="F19" i="1"/>
  <c r="F25" i="1"/>
  <c r="F27" i="1"/>
  <c r="F31" i="1"/>
  <c r="F23" i="1"/>
  <c r="F29" i="1"/>
  <c r="F21" i="1"/>
  <c r="F34" i="1"/>
  <c r="F32" i="1"/>
  <c r="F30" i="1"/>
  <c r="F28" i="1"/>
  <c r="F26" i="1"/>
  <c r="F24" i="1"/>
  <c r="F22" i="1"/>
  <c r="F20" i="1"/>
  <c r="F18" i="1"/>
  <c r="F16" i="1"/>
  <c r="E34" i="1"/>
  <c r="E32" i="1"/>
  <c r="E30" i="1"/>
  <c r="E28" i="1"/>
  <c r="E26" i="1"/>
  <c r="E24" i="1"/>
  <c r="E22" i="1"/>
  <c r="E20" i="1"/>
  <c r="E18" i="1"/>
  <c r="F17" i="1"/>
  <c r="E35" i="1"/>
  <c r="E33" i="1"/>
  <c r="E31" i="1"/>
  <c r="E29" i="1"/>
  <c r="E27" i="1"/>
  <c r="E25" i="1"/>
  <c r="E23" i="1"/>
  <c r="E21" i="1"/>
  <c r="E19" i="1"/>
  <c r="E17" i="1"/>
  <c r="E16" i="1"/>
</calcChain>
</file>

<file path=xl/sharedStrings.xml><?xml version="1.0" encoding="utf-8"?>
<sst xmlns="http://schemas.openxmlformats.org/spreadsheetml/2006/main" count="14" uniqueCount="13">
  <si>
    <t>a =</t>
  </si>
  <si>
    <t>b =</t>
  </si>
  <si>
    <t>c =</t>
  </si>
  <si>
    <t>Pomocí posuvníku zadejte hodnotu parametru epsilon.</t>
  </si>
  <si>
    <r>
      <t xml:space="preserve">a - </t>
    </r>
    <r>
      <rPr>
        <sz val="11"/>
        <color theme="1"/>
        <rFont val="Aptos Narrow"/>
        <family val="2"/>
      </rPr>
      <t>ε</t>
    </r>
  </si>
  <si>
    <r>
      <t xml:space="preserve">a + </t>
    </r>
    <r>
      <rPr>
        <sz val="11"/>
        <color theme="1"/>
        <rFont val="Aptos Narrow"/>
        <family val="2"/>
      </rPr>
      <t>ε</t>
    </r>
  </si>
  <si>
    <t>a</t>
  </si>
  <si>
    <r>
      <rPr>
        <sz val="11"/>
        <color theme="1"/>
        <rFont val="Aptos Narrow"/>
        <family val="2"/>
      </rPr>
      <t>ε</t>
    </r>
    <r>
      <rPr>
        <sz val="11"/>
        <color theme="1"/>
        <rFont val="Aptos Narrow"/>
        <family val="2"/>
        <charset val="238"/>
      </rPr>
      <t xml:space="preserve"> =</t>
    </r>
  </si>
  <si>
    <t>Vyberte funkci, kterou chcete zkoumat</t>
  </si>
  <si>
    <t>x</t>
  </si>
  <si>
    <t>y</t>
  </si>
  <si>
    <t>Zadejte velikost kroku vybrané posloupnosti bodů f(x):</t>
  </si>
  <si>
    <t>Limita funkce v nevlastním bodu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</si>
</sst>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1"/>
      <color theme="1"/>
      <name val="Aptos Narrow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Limita funkce v nevlastním bodu</a:t>
            </a:r>
            <a:endParaRPr lang="en-US"/>
          </a:p>
        </c:rich>
      </c:tx>
      <c:layout>
        <c:manualLayout>
          <c:xMode val="edge"/>
          <c:yMode val="edge"/>
          <c:x val="0.374511607599144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088008375134583"/>
          <c:y val="0.15782407407407409"/>
          <c:w val="0.85990126470486083"/>
          <c:h val="0.804189632545931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List1!$B$15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List1!$A$16:$A$54</c:f>
              <c:numCache>
                <c:formatCode>General</c:formatCode>
                <c:ptCount val="3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</c:numCache>
            </c:numRef>
          </c:xVal>
          <c:yVal>
            <c:numRef>
              <c:f>List1!$B$16:$B$54</c:f>
              <c:numCache>
                <c:formatCode>0.0000</c:formatCode>
                <c:ptCount val="39"/>
                <c:pt idx="0">
                  <c:v>1.5</c:v>
                </c:pt>
                <c:pt idx="1">
                  <c:v>1.1666666666666665</c:v>
                </c:pt>
                <c:pt idx="2">
                  <c:v>1</c:v>
                </c:pt>
                <c:pt idx="3">
                  <c:v>0.9</c:v>
                </c:pt>
                <c:pt idx="4">
                  <c:v>0.83333333333333326</c:v>
                </c:pt>
                <c:pt idx="5">
                  <c:v>0.7857142857142857</c:v>
                </c:pt>
                <c:pt idx="6">
                  <c:v>0.75</c:v>
                </c:pt>
                <c:pt idx="7">
                  <c:v>0.72222222222222221</c:v>
                </c:pt>
                <c:pt idx="8">
                  <c:v>0.7</c:v>
                </c:pt>
                <c:pt idx="9">
                  <c:v>0.68181818181818188</c:v>
                </c:pt>
                <c:pt idx="10">
                  <c:v>0.66666666666666663</c:v>
                </c:pt>
                <c:pt idx="11">
                  <c:v>0.65384615384615385</c:v>
                </c:pt>
                <c:pt idx="12">
                  <c:v>0.64285714285714279</c:v>
                </c:pt>
                <c:pt idx="13">
                  <c:v>0.6333333333333333</c:v>
                </c:pt>
                <c:pt idx="14">
                  <c:v>0.625</c:v>
                </c:pt>
                <c:pt idx="15">
                  <c:v>0.61764705882352944</c:v>
                </c:pt>
                <c:pt idx="16">
                  <c:v>0.61111111111111116</c:v>
                </c:pt>
                <c:pt idx="17">
                  <c:v>0.60526315789473684</c:v>
                </c:pt>
                <c:pt idx="18">
                  <c:v>0.6</c:v>
                </c:pt>
                <c:pt idx="19">
                  <c:v>0.59523809523809523</c:v>
                </c:pt>
                <c:pt idx="20">
                  <c:v>0.59090909090909094</c:v>
                </c:pt>
                <c:pt idx="21">
                  <c:v>0.58695652173913038</c:v>
                </c:pt>
                <c:pt idx="22">
                  <c:v>0.58333333333333337</c:v>
                </c:pt>
                <c:pt idx="23">
                  <c:v>0.57999999999999996</c:v>
                </c:pt>
                <c:pt idx="24">
                  <c:v>0.57692307692307687</c:v>
                </c:pt>
                <c:pt idx="25">
                  <c:v>0.57407407407407407</c:v>
                </c:pt>
                <c:pt idx="26">
                  <c:v>0.5714285714285714</c:v>
                </c:pt>
                <c:pt idx="27">
                  <c:v>0.56896551724137934</c:v>
                </c:pt>
                <c:pt idx="28">
                  <c:v>0.56666666666666665</c:v>
                </c:pt>
                <c:pt idx="29">
                  <c:v>0.56451612903225801</c:v>
                </c:pt>
                <c:pt idx="30">
                  <c:v>0.5625</c:v>
                </c:pt>
                <c:pt idx="31">
                  <c:v>0.56060606060606055</c:v>
                </c:pt>
                <c:pt idx="32">
                  <c:v>0.55882352941176472</c:v>
                </c:pt>
                <c:pt idx="33">
                  <c:v>0.55714285714285716</c:v>
                </c:pt>
                <c:pt idx="34">
                  <c:v>0.55555555555555558</c:v>
                </c:pt>
                <c:pt idx="35">
                  <c:v>0.55405405405405406</c:v>
                </c:pt>
                <c:pt idx="36">
                  <c:v>0.55263157894736836</c:v>
                </c:pt>
                <c:pt idx="37">
                  <c:v>0.55128205128205132</c:v>
                </c:pt>
                <c:pt idx="38">
                  <c:v>0.55000000000000004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CF-4C03-B4E7-A3B1E67BCCD9}"/>
            </c:ext>
          </c:extLst>
        </c:ser>
        <c:ser>
          <c:idx val="1"/>
          <c:order val="1"/>
          <c:tx>
            <c:strRef>
              <c:f>List1!$C$15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List1!$A$16:$A$54</c:f>
              <c:numCache>
                <c:formatCode>General</c:formatCode>
                <c:ptCount val="3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</c:numCache>
            </c:numRef>
          </c:xVal>
          <c:yVal>
            <c:numRef>
              <c:f>List1!$C$16:$C$54</c:f>
              <c:numCache>
                <c:formatCode>0.0000</c:formatCode>
                <c:ptCount val="39"/>
                <c:pt idx="0">
                  <c:v>1.5</c:v>
                </c:pt>
                <c:pt idx="1">
                  <c:v>1.1666666666666665</c:v>
                </c:pt>
                <c:pt idx="2">
                  <c:v>1</c:v>
                </c:pt>
                <c:pt idx="3">
                  <c:v>0.9</c:v>
                </c:pt>
                <c:pt idx="4">
                  <c:v>0.83333333333333326</c:v>
                </c:pt>
                <c:pt idx="5">
                  <c:v>0.7857142857142857</c:v>
                </c:pt>
                <c:pt idx="6">
                  <c:v>0.75</c:v>
                </c:pt>
                <c:pt idx="7">
                  <c:v>0.72222222222222221</c:v>
                </c:pt>
                <c:pt idx="8">
                  <c:v>0.7</c:v>
                </c:pt>
                <c:pt idx="9">
                  <c:v>0.68181818181818188</c:v>
                </c:pt>
                <c:pt idx="10">
                  <c:v>0.66666666666666663</c:v>
                </c:pt>
                <c:pt idx="11">
                  <c:v>0.65384615384615385</c:v>
                </c:pt>
                <c:pt idx="12">
                  <c:v>0.64285714285714279</c:v>
                </c:pt>
                <c:pt idx="13">
                  <c:v>0.6333333333333333</c:v>
                </c:pt>
                <c:pt idx="14">
                  <c:v>0.625</c:v>
                </c:pt>
                <c:pt idx="15">
                  <c:v>0.61764705882352944</c:v>
                </c:pt>
                <c:pt idx="16">
                  <c:v>0.61111111111111116</c:v>
                </c:pt>
                <c:pt idx="17">
                  <c:v>0.60526315789473684</c:v>
                </c:pt>
                <c:pt idx="18">
                  <c:v>0.6</c:v>
                </c:pt>
                <c:pt idx="19">
                  <c:v>0.59523809523809523</c:v>
                </c:pt>
                <c:pt idx="20">
                  <c:v>0.59090909090909094</c:v>
                </c:pt>
                <c:pt idx="21">
                  <c:v>0.58695652173913038</c:v>
                </c:pt>
                <c:pt idx="22">
                  <c:v>0.58333333333333337</c:v>
                </c:pt>
                <c:pt idx="23">
                  <c:v>0.57999999999999996</c:v>
                </c:pt>
                <c:pt idx="24">
                  <c:v>0.57692307692307687</c:v>
                </c:pt>
                <c:pt idx="25">
                  <c:v>0.57407407407407407</c:v>
                </c:pt>
                <c:pt idx="26">
                  <c:v>0.5714285714285714</c:v>
                </c:pt>
                <c:pt idx="27">
                  <c:v>0.56896551724137934</c:v>
                </c:pt>
                <c:pt idx="28">
                  <c:v>0.56666666666666665</c:v>
                </c:pt>
                <c:pt idx="29">
                  <c:v>0.56451612903225801</c:v>
                </c:pt>
                <c:pt idx="30">
                  <c:v>0.5625</c:v>
                </c:pt>
                <c:pt idx="31">
                  <c:v>0.56060606060606055</c:v>
                </c:pt>
                <c:pt idx="32">
                  <c:v>0.55882352941176472</c:v>
                </c:pt>
                <c:pt idx="33">
                  <c:v>0.55714285714285716</c:v>
                </c:pt>
                <c:pt idx="34">
                  <c:v>0.55555555555555558</c:v>
                </c:pt>
                <c:pt idx="35">
                  <c:v>0.55405405405405406</c:v>
                </c:pt>
                <c:pt idx="36">
                  <c:v>0.55263157894736836</c:v>
                </c:pt>
                <c:pt idx="37">
                  <c:v>0.55128205128205132</c:v>
                </c:pt>
                <c:pt idx="38">
                  <c:v>0.55000000000000004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CF-4C03-B4E7-A3B1E67BCCD9}"/>
            </c:ext>
          </c:extLst>
        </c:ser>
        <c:ser>
          <c:idx val="2"/>
          <c:order val="2"/>
          <c:tx>
            <c:strRef>
              <c:f>List1!$D$15</c:f>
              <c:strCache>
                <c:ptCount val="1"/>
                <c:pt idx="0">
                  <c:v>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List1!$A$16:$A$54</c:f>
              <c:numCache>
                <c:formatCode>General</c:formatCode>
                <c:ptCount val="3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</c:numCache>
            </c:numRef>
          </c:xVal>
          <c:yVal>
            <c:numRef>
              <c:f>List1!$D$16:$D$54</c:f>
              <c:numCache>
                <c:formatCode>General</c:formatCode>
                <c:ptCount val="3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3CF-4C03-B4E7-A3B1E67BCCD9}"/>
            </c:ext>
          </c:extLst>
        </c:ser>
        <c:ser>
          <c:idx val="3"/>
          <c:order val="3"/>
          <c:tx>
            <c:strRef>
              <c:f>List1!$E$15</c:f>
              <c:strCache>
                <c:ptCount val="1"/>
                <c:pt idx="0">
                  <c:v>a - ε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List1!$A$16:$A$54</c:f>
              <c:numCache>
                <c:formatCode>General</c:formatCode>
                <c:ptCount val="3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</c:numCache>
            </c:numRef>
          </c:xVal>
          <c:yVal>
            <c:numRef>
              <c:f>List1!$E$16:$E$54</c:f>
              <c:numCache>
                <c:formatCode>0.0000</c:formatCode>
                <c:ptCount val="39"/>
                <c:pt idx="0">
                  <c:v>0.38000000010000001</c:v>
                </c:pt>
                <c:pt idx="1">
                  <c:v>0.38000000010000001</c:v>
                </c:pt>
                <c:pt idx="2">
                  <c:v>0.38000000010000001</c:v>
                </c:pt>
                <c:pt idx="3">
                  <c:v>0.38000000010000001</c:v>
                </c:pt>
                <c:pt idx="4">
                  <c:v>0.38000000010000001</c:v>
                </c:pt>
                <c:pt idx="5">
                  <c:v>0.38000000010000001</c:v>
                </c:pt>
                <c:pt idx="6">
                  <c:v>0.38000000010000001</c:v>
                </c:pt>
                <c:pt idx="7">
                  <c:v>0.38000000010000001</c:v>
                </c:pt>
                <c:pt idx="8">
                  <c:v>0.38000000010000001</c:v>
                </c:pt>
                <c:pt idx="9">
                  <c:v>0.38000000010000001</c:v>
                </c:pt>
                <c:pt idx="10">
                  <c:v>0.38000000010000001</c:v>
                </c:pt>
                <c:pt idx="11">
                  <c:v>0.38000000010000001</c:v>
                </c:pt>
                <c:pt idx="12">
                  <c:v>0.38000000010000001</c:v>
                </c:pt>
                <c:pt idx="13">
                  <c:v>0.38000000010000001</c:v>
                </c:pt>
                <c:pt idx="14">
                  <c:v>0.38000000010000001</c:v>
                </c:pt>
                <c:pt idx="15">
                  <c:v>0.38000000010000001</c:v>
                </c:pt>
                <c:pt idx="16">
                  <c:v>0.38000000010000001</c:v>
                </c:pt>
                <c:pt idx="17">
                  <c:v>0.38000000010000001</c:v>
                </c:pt>
                <c:pt idx="18">
                  <c:v>0.38000000010000001</c:v>
                </c:pt>
                <c:pt idx="19">
                  <c:v>0.38000000010000001</c:v>
                </c:pt>
                <c:pt idx="20">
                  <c:v>0.38000000010000001</c:v>
                </c:pt>
                <c:pt idx="21">
                  <c:v>0.38000000010000001</c:v>
                </c:pt>
                <c:pt idx="22">
                  <c:v>0.38000000010000001</c:v>
                </c:pt>
                <c:pt idx="23">
                  <c:v>0.38000000010000001</c:v>
                </c:pt>
                <c:pt idx="24">
                  <c:v>0.38000000010000001</c:v>
                </c:pt>
                <c:pt idx="25">
                  <c:v>0.38000000010000001</c:v>
                </c:pt>
                <c:pt idx="26">
                  <c:v>0.38000000010000001</c:v>
                </c:pt>
                <c:pt idx="27">
                  <c:v>0.38000000010000001</c:v>
                </c:pt>
                <c:pt idx="28">
                  <c:v>0.38000000010000001</c:v>
                </c:pt>
                <c:pt idx="29">
                  <c:v>0.38000000010000001</c:v>
                </c:pt>
                <c:pt idx="30">
                  <c:v>0.38000000010000001</c:v>
                </c:pt>
                <c:pt idx="31">
                  <c:v>0.38000000010000001</c:v>
                </c:pt>
                <c:pt idx="32">
                  <c:v>0.38000000010000001</c:v>
                </c:pt>
                <c:pt idx="33">
                  <c:v>0.38000000010000001</c:v>
                </c:pt>
                <c:pt idx="34">
                  <c:v>0.38000000010000001</c:v>
                </c:pt>
                <c:pt idx="35">
                  <c:v>0.38000000010000001</c:v>
                </c:pt>
                <c:pt idx="36">
                  <c:v>0.38000000010000001</c:v>
                </c:pt>
                <c:pt idx="37">
                  <c:v>0.38000000010000001</c:v>
                </c:pt>
                <c:pt idx="38">
                  <c:v>0.38000000010000001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3CF-4C03-B4E7-A3B1E67BCCD9}"/>
            </c:ext>
          </c:extLst>
        </c:ser>
        <c:ser>
          <c:idx val="4"/>
          <c:order val="4"/>
          <c:tx>
            <c:strRef>
              <c:f>List1!$F$15</c:f>
              <c:strCache>
                <c:ptCount val="1"/>
                <c:pt idx="0">
                  <c:v>a + ε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List1!$A$16:$A$54</c:f>
              <c:numCache>
                <c:formatCode>General</c:formatCode>
                <c:ptCount val="3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</c:numCache>
            </c:numRef>
          </c:xVal>
          <c:yVal>
            <c:numRef>
              <c:f>List1!$F$16:$F$54</c:f>
              <c:numCache>
                <c:formatCode>0.0000</c:formatCode>
                <c:ptCount val="39"/>
                <c:pt idx="0">
                  <c:v>0.61999999989999999</c:v>
                </c:pt>
                <c:pt idx="1">
                  <c:v>0.61999999989999999</c:v>
                </c:pt>
                <c:pt idx="2">
                  <c:v>0.61999999989999999</c:v>
                </c:pt>
                <c:pt idx="3">
                  <c:v>0.61999999989999999</c:v>
                </c:pt>
                <c:pt idx="4">
                  <c:v>0.61999999989999999</c:v>
                </c:pt>
                <c:pt idx="5">
                  <c:v>0.61999999989999999</c:v>
                </c:pt>
                <c:pt idx="6">
                  <c:v>0.61999999989999999</c:v>
                </c:pt>
                <c:pt idx="7">
                  <c:v>0.61999999989999999</c:v>
                </c:pt>
                <c:pt idx="8">
                  <c:v>0.61999999989999999</c:v>
                </c:pt>
                <c:pt idx="9">
                  <c:v>0.61999999989999999</c:v>
                </c:pt>
                <c:pt idx="10">
                  <c:v>0.61999999989999999</c:v>
                </c:pt>
                <c:pt idx="11">
                  <c:v>0.61999999989999999</c:v>
                </c:pt>
                <c:pt idx="12">
                  <c:v>0.61999999989999999</c:v>
                </c:pt>
                <c:pt idx="13">
                  <c:v>0.61999999989999999</c:v>
                </c:pt>
                <c:pt idx="14">
                  <c:v>0.61999999989999999</c:v>
                </c:pt>
                <c:pt idx="15">
                  <c:v>0.61999999989999999</c:v>
                </c:pt>
                <c:pt idx="16">
                  <c:v>0.61999999989999999</c:v>
                </c:pt>
                <c:pt idx="17">
                  <c:v>0.61999999989999999</c:v>
                </c:pt>
                <c:pt idx="18">
                  <c:v>0.61999999989999999</c:v>
                </c:pt>
                <c:pt idx="19">
                  <c:v>0.61999999989999999</c:v>
                </c:pt>
                <c:pt idx="20">
                  <c:v>0.61999999989999999</c:v>
                </c:pt>
                <c:pt idx="21">
                  <c:v>0.61999999989999999</c:v>
                </c:pt>
                <c:pt idx="22">
                  <c:v>0.61999999989999999</c:v>
                </c:pt>
                <c:pt idx="23">
                  <c:v>0.61999999989999999</c:v>
                </c:pt>
                <c:pt idx="24">
                  <c:v>0.61999999989999999</c:v>
                </c:pt>
                <c:pt idx="25">
                  <c:v>0.61999999989999999</c:v>
                </c:pt>
                <c:pt idx="26">
                  <c:v>0.61999999989999999</c:v>
                </c:pt>
                <c:pt idx="27">
                  <c:v>0.61999999989999999</c:v>
                </c:pt>
                <c:pt idx="28">
                  <c:v>0.61999999989999999</c:v>
                </c:pt>
                <c:pt idx="29">
                  <c:v>0.61999999989999999</c:v>
                </c:pt>
                <c:pt idx="30">
                  <c:v>0.61999999989999999</c:v>
                </c:pt>
                <c:pt idx="31">
                  <c:v>0.61999999989999999</c:v>
                </c:pt>
                <c:pt idx="32">
                  <c:v>0.61999999989999999</c:v>
                </c:pt>
                <c:pt idx="33">
                  <c:v>0.61999999989999999</c:v>
                </c:pt>
                <c:pt idx="34">
                  <c:v>0.61999999989999999</c:v>
                </c:pt>
                <c:pt idx="35">
                  <c:v>0.61999999989999999</c:v>
                </c:pt>
                <c:pt idx="36">
                  <c:v>0.61999999989999999</c:v>
                </c:pt>
                <c:pt idx="37">
                  <c:v>0.61999999989999999</c:v>
                </c:pt>
                <c:pt idx="38">
                  <c:v>0.61999999989999999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E1-439C-8E11-CC6F4451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284144"/>
        <c:axId val="1956272144"/>
      </c:scatterChart>
      <c:valAx>
        <c:axId val="195628414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x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0377327597755386"/>
              <c:y val="0.92060774093379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56272144"/>
        <c:crosses val="autoZero"/>
        <c:crossBetween val="midCat"/>
        <c:majorUnit val="2"/>
        <c:minorUnit val="1"/>
      </c:valAx>
      <c:valAx>
        <c:axId val="19562721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aseline="0"/>
                  <a:t>y</a:t>
                </a:r>
                <a:endParaRPr lang="en-US" baseline="-25000"/>
              </a:p>
            </c:rich>
          </c:tx>
          <c:layout>
            <c:manualLayout>
              <c:xMode val="edge"/>
              <c:yMode val="edge"/>
              <c:x val="1.2602394454946439E-2"/>
              <c:y val="0.11441277586780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5628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fmlaLink="$A$5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Scroll" dx="22" fmlaLink="$A$64" horiz="1" max="100" page="10" val="24"/>
</file>

<file path=xl/ctrlProps/ctrlProp5.xml><?xml version="1.0" encoding="utf-8"?>
<formControlPr xmlns="http://schemas.microsoft.com/office/spreadsheetml/2009/9/main" objectType="Spin" dx="22" fmlaLink="$N$29" max="1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133350</xdr:rowOff>
        </xdr:from>
        <xdr:to>
          <xdr:col>0</xdr:col>
          <xdr:colOff>561975</xdr:colOff>
          <xdr:row>5</xdr:row>
          <xdr:rowOff>161925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První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123825</xdr:rowOff>
        </xdr:from>
        <xdr:to>
          <xdr:col>0</xdr:col>
          <xdr:colOff>600075</xdr:colOff>
          <xdr:row>8</xdr:row>
          <xdr:rowOff>152400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Druhá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114300</xdr:rowOff>
        </xdr:from>
        <xdr:to>
          <xdr:col>0</xdr:col>
          <xdr:colOff>581025</xdr:colOff>
          <xdr:row>11</xdr:row>
          <xdr:rowOff>142875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Třetí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5</xdr:col>
          <xdr:colOff>104775</xdr:colOff>
          <xdr:row>6</xdr:row>
          <xdr:rowOff>76200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6</xdr:col>
          <xdr:colOff>57150</xdr:colOff>
          <xdr:row>8</xdr:row>
          <xdr:rowOff>142875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5</xdr:col>
          <xdr:colOff>342900</xdr:colOff>
          <xdr:row>12</xdr:row>
          <xdr:rowOff>114300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9525</xdr:colOff>
      <xdr:row>3</xdr:row>
      <xdr:rowOff>185737</xdr:rowOff>
    </xdr:from>
    <xdr:to>
      <xdr:col>16</xdr:col>
      <xdr:colOff>314325</xdr:colOff>
      <xdr:row>18</xdr:row>
      <xdr:rowOff>33337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21</xdr:row>
          <xdr:rowOff>0</xdr:rowOff>
        </xdr:from>
        <xdr:to>
          <xdr:col>16</xdr:col>
          <xdr:colOff>161925</xdr:colOff>
          <xdr:row>21</xdr:row>
          <xdr:rowOff>180975</xdr:rowOff>
        </xdr:to>
        <xdr:sp macro="" textlink="">
          <xdr:nvSpPr>
            <xdr:cNvPr id="1031" name="Scroll Ba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28575</xdr:rowOff>
        </xdr:from>
        <xdr:to>
          <xdr:col>16</xdr:col>
          <xdr:colOff>28575</xdr:colOff>
          <xdr:row>25</xdr:row>
          <xdr:rowOff>76200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</xdr:row>
          <xdr:rowOff>152400</xdr:rowOff>
        </xdr:from>
        <xdr:to>
          <xdr:col>2</xdr:col>
          <xdr:colOff>590550</xdr:colOff>
          <xdr:row>15</xdr:row>
          <xdr:rowOff>28575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200025</xdr:colOff>
          <xdr:row>27</xdr:row>
          <xdr:rowOff>142875</xdr:rowOff>
        </xdr:from>
        <xdr:to>
          <xdr:col>14</xdr:col>
          <xdr:colOff>600075</xdr:colOff>
          <xdr:row>29</xdr:row>
          <xdr:rowOff>123825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ctrlProp" Target="../ctrlProps/ctrlProp2.xml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AEF3-A474-4149-BD8E-1A7F82D99E49}">
  <dimension ref="A1:N64"/>
  <sheetViews>
    <sheetView tabSelected="1" workbookViewId="0">
      <selection activeCell="U13" sqref="U13"/>
    </sheetView>
  </sheetViews>
  <sheetFormatPr defaultRowHeight="15" x14ac:dyDescent="0.25"/>
  <cols>
    <col min="3" max="3" width="10.42578125" bestFit="1" customWidth="1"/>
    <col min="10" max="10" width="16.140625" bestFit="1" customWidth="1"/>
  </cols>
  <sheetData>
    <row r="1" spans="1:6" ht="18.75" x14ac:dyDescent="0.3">
      <c r="A1" s="2" t="s">
        <v>12</v>
      </c>
    </row>
    <row r="3" spans="1:6" x14ac:dyDescent="0.25">
      <c r="A3" t="s">
        <v>8</v>
      </c>
    </row>
    <row r="15" spans="1:6" x14ac:dyDescent="0.25">
      <c r="A15" s="5" t="s">
        <v>9</v>
      </c>
      <c r="B15" s="5" t="s">
        <v>10</v>
      </c>
      <c r="C15" s="5"/>
      <c r="D15" s="5" t="s">
        <v>6</v>
      </c>
      <c r="E15" s="5" t="s">
        <v>4</v>
      </c>
      <c r="F15" s="5" t="s">
        <v>5</v>
      </c>
    </row>
    <row r="16" spans="1:6" x14ac:dyDescent="0.25">
      <c r="A16">
        <v>1</v>
      </c>
      <c r="B16" s="1">
        <f>$B$60*(0.5+1/A16)+$B$61*(0.5+EXP(-0.2*A16)*SIN(2*A16))+$B$62*(1-1/A16)/2</f>
        <v>1.5</v>
      </c>
      <c r="C16" s="1">
        <f>IF(MOD(2*A16,$N$29)=0,B16,"   ")</f>
        <v>1.5</v>
      </c>
      <c r="D16">
        <v>0.5</v>
      </c>
      <c r="E16" s="1">
        <f>D16-$I$22+0.0000000001</f>
        <v>0.38000000010000001</v>
      </c>
      <c r="F16" s="1">
        <f>D16+$I$22-0.0000000001</f>
        <v>0.61999999989999999</v>
      </c>
    </row>
    <row r="17" spans="1:14" x14ac:dyDescent="0.25">
      <c r="A17">
        <v>1.5</v>
      </c>
      <c r="B17" s="1">
        <f t="shared" ref="B17:B54" si="0">$B$60*(0.5+1/A17)+$B$61*(0.5+EXP(-0.2*A17)*SIN(2*A17))+$B$62*(1-1/A17)/2</f>
        <v>1.1666666666666665</v>
      </c>
      <c r="C17" s="1">
        <f t="shared" ref="C17:C54" si="1">IF(MOD(2*A17,$N$29)=0,B17,"   ")</f>
        <v>1.1666666666666665</v>
      </c>
      <c r="D17">
        <v>0.5</v>
      </c>
      <c r="E17" s="1">
        <f t="shared" ref="E17:E35" si="2">D17-$I$22+0.0000000001</f>
        <v>0.38000000010000001</v>
      </c>
      <c r="F17" s="1">
        <f t="shared" ref="F17:F35" si="3">D17+$I$22-0.0000000001</f>
        <v>0.61999999989999999</v>
      </c>
    </row>
    <row r="18" spans="1:14" x14ac:dyDescent="0.25">
      <c r="A18">
        <v>2</v>
      </c>
      <c r="B18" s="1">
        <f t="shared" si="0"/>
        <v>1</v>
      </c>
      <c r="C18" s="1">
        <f t="shared" si="1"/>
        <v>1</v>
      </c>
      <c r="D18">
        <v>0.5</v>
      </c>
      <c r="E18" s="1">
        <f t="shared" si="2"/>
        <v>0.38000000010000001</v>
      </c>
      <c r="F18" s="1">
        <f t="shared" si="3"/>
        <v>0.61999999989999999</v>
      </c>
    </row>
    <row r="19" spans="1:14" x14ac:dyDescent="0.25">
      <c r="A19">
        <v>2.5</v>
      </c>
      <c r="B19" s="1">
        <f t="shared" si="0"/>
        <v>0.9</v>
      </c>
      <c r="C19" s="1">
        <f t="shared" si="1"/>
        <v>0.9</v>
      </c>
      <c r="D19">
        <v>0.5</v>
      </c>
      <c r="E19" s="1">
        <f t="shared" si="2"/>
        <v>0.38000000010000001</v>
      </c>
      <c r="F19" s="1">
        <f t="shared" si="3"/>
        <v>0.61999999989999999</v>
      </c>
    </row>
    <row r="20" spans="1:14" x14ac:dyDescent="0.25">
      <c r="A20">
        <v>3</v>
      </c>
      <c r="B20" s="1">
        <f t="shared" si="0"/>
        <v>0.83333333333333326</v>
      </c>
      <c r="C20" s="1">
        <f t="shared" si="1"/>
        <v>0.83333333333333326</v>
      </c>
      <c r="D20">
        <v>0.5</v>
      </c>
      <c r="E20" s="1">
        <f t="shared" si="2"/>
        <v>0.38000000010000001</v>
      </c>
      <c r="F20" s="1">
        <f t="shared" si="3"/>
        <v>0.61999999989999999</v>
      </c>
      <c r="H20" t="s">
        <v>0</v>
      </c>
      <c r="I20">
        <f>IF(A58=3,C62,C60)</f>
        <v>0</v>
      </c>
    </row>
    <row r="21" spans="1:14" x14ac:dyDescent="0.25">
      <c r="A21">
        <v>3.5</v>
      </c>
      <c r="B21" s="1">
        <f t="shared" si="0"/>
        <v>0.7857142857142857</v>
      </c>
      <c r="C21" s="1">
        <f t="shared" si="1"/>
        <v>0.7857142857142857</v>
      </c>
      <c r="D21">
        <v>0.5</v>
      </c>
      <c r="E21" s="1">
        <f t="shared" si="2"/>
        <v>0.38000000010000001</v>
      </c>
      <c r="F21" s="1">
        <f t="shared" si="3"/>
        <v>0.61999999989999999</v>
      </c>
      <c r="K21" t="s">
        <v>3</v>
      </c>
    </row>
    <row r="22" spans="1:14" x14ac:dyDescent="0.25">
      <c r="A22">
        <v>4</v>
      </c>
      <c r="B22" s="1">
        <f t="shared" si="0"/>
        <v>0.75</v>
      </c>
      <c r="C22" s="1">
        <f t="shared" si="1"/>
        <v>0.75</v>
      </c>
      <c r="D22">
        <v>0.5</v>
      </c>
      <c r="E22" s="1">
        <f t="shared" si="2"/>
        <v>0.38000000010000001</v>
      </c>
      <c r="F22" s="1">
        <f t="shared" si="3"/>
        <v>0.61999999989999999</v>
      </c>
      <c r="H22" s="4" t="s">
        <v>7</v>
      </c>
      <c r="I22" s="6">
        <f>A64/200</f>
        <v>0.12</v>
      </c>
    </row>
    <row r="23" spans="1:14" x14ac:dyDescent="0.25">
      <c r="A23">
        <v>4.5</v>
      </c>
      <c r="B23" s="1">
        <f t="shared" si="0"/>
        <v>0.72222222222222221</v>
      </c>
      <c r="C23" s="1">
        <f t="shared" si="1"/>
        <v>0.72222222222222221</v>
      </c>
      <c r="D23">
        <v>0.5</v>
      </c>
      <c r="E23" s="1">
        <f t="shared" si="2"/>
        <v>0.38000000010000001</v>
      </c>
      <c r="F23" s="1">
        <f t="shared" si="3"/>
        <v>0.61999999989999999</v>
      </c>
      <c r="H23" s="3"/>
      <c r="I23" s="3"/>
    </row>
    <row r="24" spans="1:14" x14ac:dyDescent="0.25">
      <c r="A24">
        <v>5</v>
      </c>
      <c r="B24" s="1">
        <f t="shared" si="0"/>
        <v>0.7</v>
      </c>
      <c r="C24" s="1">
        <f t="shared" si="1"/>
        <v>0.7</v>
      </c>
      <c r="D24">
        <v>0.5</v>
      </c>
      <c r="E24" s="1">
        <f t="shared" si="2"/>
        <v>0.38000000010000001</v>
      </c>
      <c r="F24" s="1">
        <f t="shared" si="3"/>
        <v>0.61999999989999999</v>
      </c>
    </row>
    <row r="25" spans="1:14" x14ac:dyDescent="0.25">
      <c r="A25">
        <v>5.5</v>
      </c>
      <c r="B25" s="1">
        <f t="shared" si="0"/>
        <v>0.68181818181818188</v>
      </c>
      <c r="C25" s="1">
        <f t="shared" si="1"/>
        <v>0.68181818181818188</v>
      </c>
      <c r="D25">
        <v>0.5</v>
      </c>
      <c r="E25" s="1">
        <f t="shared" si="2"/>
        <v>0.38000000010000001</v>
      </c>
      <c r="F25" s="1">
        <f t="shared" si="3"/>
        <v>0.61999999989999999</v>
      </c>
    </row>
    <row r="26" spans="1:14" x14ac:dyDescent="0.25">
      <c r="A26">
        <v>6</v>
      </c>
      <c r="B26" s="1">
        <f t="shared" si="0"/>
        <v>0.66666666666666663</v>
      </c>
      <c r="C26" s="1">
        <f t="shared" si="1"/>
        <v>0.66666666666666663</v>
      </c>
      <c r="D26">
        <v>0.5</v>
      </c>
      <c r="E26" s="1">
        <f t="shared" si="2"/>
        <v>0.38000000010000001</v>
      </c>
      <c r="F26" s="1">
        <f t="shared" si="3"/>
        <v>0.61999999989999999</v>
      </c>
    </row>
    <row r="27" spans="1:14" x14ac:dyDescent="0.25">
      <c r="A27">
        <v>6.5</v>
      </c>
      <c r="B27" s="1">
        <f t="shared" si="0"/>
        <v>0.65384615384615385</v>
      </c>
      <c r="C27" s="1">
        <f t="shared" si="1"/>
        <v>0.65384615384615385</v>
      </c>
      <c r="D27">
        <v>0.5</v>
      </c>
      <c r="E27" s="1">
        <f t="shared" si="2"/>
        <v>0.38000000010000001</v>
      </c>
      <c r="F27" s="1">
        <f t="shared" si="3"/>
        <v>0.61999999989999999</v>
      </c>
    </row>
    <row r="28" spans="1:14" x14ac:dyDescent="0.25">
      <c r="A28">
        <v>7</v>
      </c>
      <c r="B28" s="1">
        <f t="shared" si="0"/>
        <v>0.64285714285714279</v>
      </c>
      <c r="C28" s="1">
        <f t="shared" si="1"/>
        <v>0.64285714285714279</v>
      </c>
      <c r="D28">
        <v>0.5</v>
      </c>
      <c r="E28" s="1">
        <f t="shared" si="2"/>
        <v>0.38000000010000001</v>
      </c>
      <c r="F28" s="1">
        <f t="shared" si="3"/>
        <v>0.61999999989999999</v>
      </c>
    </row>
    <row r="29" spans="1:14" x14ac:dyDescent="0.25">
      <c r="A29">
        <v>7.5</v>
      </c>
      <c r="B29" s="1">
        <f t="shared" si="0"/>
        <v>0.6333333333333333</v>
      </c>
      <c r="C29" s="1">
        <f t="shared" si="1"/>
        <v>0.6333333333333333</v>
      </c>
      <c r="D29">
        <v>0.5</v>
      </c>
      <c r="E29" s="1">
        <f t="shared" si="2"/>
        <v>0.38000000010000001</v>
      </c>
      <c r="F29" s="1">
        <f t="shared" si="3"/>
        <v>0.61999999989999999</v>
      </c>
      <c r="I29" t="s">
        <v>11</v>
      </c>
      <c r="N29">
        <v>1</v>
      </c>
    </row>
    <row r="30" spans="1:14" x14ac:dyDescent="0.25">
      <c r="A30">
        <v>8</v>
      </c>
      <c r="B30" s="1">
        <f t="shared" si="0"/>
        <v>0.625</v>
      </c>
      <c r="C30" s="1">
        <f t="shared" si="1"/>
        <v>0.625</v>
      </c>
      <c r="D30">
        <v>0.5</v>
      </c>
      <c r="E30" s="1">
        <f t="shared" si="2"/>
        <v>0.38000000010000001</v>
      </c>
      <c r="F30" s="1">
        <f t="shared" si="3"/>
        <v>0.61999999989999999</v>
      </c>
    </row>
    <row r="31" spans="1:14" x14ac:dyDescent="0.25">
      <c r="A31">
        <v>8.5</v>
      </c>
      <c r="B31" s="1">
        <f t="shared" si="0"/>
        <v>0.61764705882352944</v>
      </c>
      <c r="C31" s="1">
        <f t="shared" si="1"/>
        <v>0.61764705882352944</v>
      </c>
      <c r="D31">
        <v>0.5</v>
      </c>
      <c r="E31" s="1">
        <f t="shared" si="2"/>
        <v>0.38000000010000001</v>
      </c>
      <c r="F31" s="1">
        <f t="shared" si="3"/>
        <v>0.61999999989999999</v>
      </c>
    </row>
    <row r="32" spans="1:14" x14ac:dyDescent="0.25">
      <c r="A32">
        <v>9</v>
      </c>
      <c r="B32" s="1">
        <f t="shared" si="0"/>
        <v>0.61111111111111116</v>
      </c>
      <c r="C32" s="1">
        <f t="shared" si="1"/>
        <v>0.61111111111111116</v>
      </c>
      <c r="D32">
        <v>0.5</v>
      </c>
      <c r="E32" s="1">
        <f t="shared" si="2"/>
        <v>0.38000000010000001</v>
      </c>
      <c r="F32" s="1">
        <f t="shared" si="3"/>
        <v>0.61999999989999999</v>
      </c>
    </row>
    <row r="33" spans="1:6" x14ac:dyDescent="0.25">
      <c r="A33">
        <v>9.5</v>
      </c>
      <c r="B33" s="1">
        <f t="shared" si="0"/>
        <v>0.60526315789473684</v>
      </c>
      <c r="C33" s="1">
        <f t="shared" si="1"/>
        <v>0.60526315789473684</v>
      </c>
      <c r="D33">
        <v>0.5</v>
      </c>
      <c r="E33" s="1">
        <f t="shared" si="2"/>
        <v>0.38000000010000001</v>
      </c>
      <c r="F33" s="1">
        <f t="shared" si="3"/>
        <v>0.61999999989999999</v>
      </c>
    </row>
    <row r="34" spans="1:6" x14ac:dyDescent="0.25">
      <c r="A34">
        <v>10</v>
      </c>
      <c r="B34" s="1">
        <f t="shared" si="0"/>
        <v>0.6</v>
      </c>
      <c r="C34" s="1">
        <f t="shared" si="1"/>
        <v>0.6</v>
      </c>
      <c r="D34">
        <v>0.5</v>
      </c>
      <c r="E34" s="1">
        <f t="shared" si="2"/>
        <v>0.38000000010000001</v>
      </c>
      <c r="F34" s="1">
        <f t="shared" si="3"/>
        <v>0.61999999989999999</v>
      </c>
    </row>
    <row r="35" spans="1:6" x14ac:dyDescent="0.25">
      <c r="A35">
        <v>10.5</v>
      </c>
      <c r="B35" s="1">
        <f t="shared" si="0"/>
        <v>0.59523809523809523</v>
      </c>
      <c r="C35" s="1">
        <f t="shared" si="1"/>
        <v>0.59523809523809523</v>
      </c>
      <c r="D35">
        <v>0.5</v>
      </c>
      <c r="E35" s="1">
        <f t="shared" si="2"/>
        <v>0.38000000010000001</v>
      </c>
      <c r="F35" s="1">
        <f t="shared" si="3"/>
        <v>0.61999999989999999</v>
      </c>
    </row>
    <row r="36" spans="1:6" x14ac:dyDescent="0.25">
      <c r="A36">
        <v>11</v>
      </c>
      <c r="B36" s="1">
        <f t="shared" si="0"/>
        <v>0.59090909090909094</v>
      </c>
      <c r="C36" s="1">
        <f t="shared" si="1"/>
        <v>0.59090909090909094</v>
      </c>
      <c r="D36">
        <v>0.5</v>
      </c>
      <c r="E36" s="1">
        <f t="shared" ref="E36:E54" si="4">D36-$I$22+0.0000000001</f>
        <v>0.38000000010000001</v>
      </c>
      <c r="F36" s="1">
        <f t="shared" ref="F36:F54" si="5">D36+$I$22-0.0000000001</f>
        <v>0.61999999989999999</v>
      </c>
    </row>
    <row r="37" spans="1:6" x14ac:dyDescent="0.25">
      <c r="A37">
        <v>11.5</v>
      </c>
      <c r="B37" s="1">
        <f t="shared" si="0"/>
        <v>0.58695652173913038</v>
      </c>
      <c r="C37" s="1">
        <f t="shared" si="1"/>
        <v>0.58695652173913038</v>
      </c>
      <c r="D37">
        <v>0.5</v>
      </c>
      <c r="E37" s="1">
        <f t="shared" si="4"/>
        <v>0.38000000010000001</v>
      </c>
      <c r="F37" s="1">
        <f t="shared" si="5"/>
        <v>0.61999999989999999</v>
      </c>
    </row>
    <row r="38" spans="1:6" x14ac:dyDescent="0.25">
      <c r="A38">
        <v>12</v>
      </c>
      <c r="B38" s="1">
        <f t="shared" si="0"/>
        <v>0.58333333333333337</v>
      </c>
      <c r="C38" s="1">
        <f t="shared" si="1"/>
        <v>0.58333333333333337</v>
      </c>
      <c r="D38">
        <v>0.5</v>
      </c>
      <c r="E38" s="1">
        <f t="shared" si="4"/>
        <v>0.38000000010000001</v>
      </c>
      <c r="F38" s="1">
        <f t="shared" si="5"/>
        <v>0.61999999989999999</v>
      </c>
    </row>
    <row r="39" spans="1:6" x14ac:dyDescent="0.25">
      <c r="A39">
        <v>12.5</v>
      </c>
      <c r="B39" s="1">
        <f t="shared" si="0"/>
        <v>0.57999999999999996</v>
      </c>
      <c r="C39" s="1">
        <f t="shared" si="1"/>
        <v>0.57999999999999996</v>
      </c>
      <c r="D39">
        <v>0.5</v>
      </c>
      <c r="E39" s="1">
        <f t="shared" si="4"/>
        <v>0.38000000010000001</v>
      </c>
      <c r="F39" s="1">
        <f t="shared" si="5"/>
        <v>0.61999999989999999</v>
      </c>
    </row>
    <row r="40" spans="1:6" x14ac:dyDescent="0.25">
      <c r="A40">
        <v>13</v>
      </c>
      <c r="B40" s="1">
        <f t="shared" si="0"/>
        <v>0.57692307692307687</v>
      </c>
      <c r="C40" s="1">
        <f t="shared" si="1"/>
        <v>0.57692307692307687</v>
      </c>
      <c r="D40">
        <v>0.5</v>
      </c>
      <c r="E40" s="1">
        <f t="shared" si="4"/>
        <v>0.38000000010000001</v>
      </c>
      <c r="F40" s="1">
        <f t="shared" si="5"/>
        <v>0.61999999989999999</v>
      </c>
    </row>
    <row r="41" spans="1:6" x14ac:dyDescent="0.25">
      <c r="A41">
        <v>13.5</v>
      </c>
      <c r="B41" s="1">
        <f t="shared" si="0"/>
        <v>0.57407407407407407</v>
      </c>
      <c r="C41" s="1">
        <f t="shared" si="1"/>
        <v>0.57407407407407407</v>
      </c>
      <c r="D41">
        <v>0.5</v>
      </c>
      <c r="E41" s="1">
        <f t="shared" si="4"/>
        <v>0.38000000010000001</v>
      </c>
      <c r="F41" s="1">
        <f t="shared" si="5"/>
        <v>0.61999999989999999</v>
      </c>
    </row>
    <row r="42" spans="1:6" x14ac:dyDescent="0.25">
      <c r="A42">
        <v>14</v>
      </c>
      <c r="B42" s="1">
        <f t="shared" si="0"/>
        <v>0.5714285714285714</v>
      </c>
      <c r="C42" s="1">
        <f t="shared" si="1"/>
        <v>0.5714285714285714</v>
      </c>
      <c r="D42">
        <v>0.5</v>
      </c>
      <c r="E42" s="1">
        <f t="shared" si="4"/>
        <v>0.38000000010000001</v>
      </c>
      <c r="F42" s="1">
        <f t="shared" si="5"/>
        <v>0.61999999989999999</v>
      </c>
    </row>
    <row r="43" spans="1:6" x14ac:dyDescent="0.25">
      <c r="A43">
        <v>14.5</v>
      </c>
      <c r="B43" s="1">
        <f t="shared" si="0"/>
        <v>0.56896551724137934</v>
      </c>
      <c r="C43" s="1">
        <f t="shared" si="1"/>
        <v>0.56896551724137934</v>
      </c>
      <c r="D43">
        <v>0.5</v>
      </c>
      <c r="E43" s="1">
        <f t="shared" si="4"/>
        <v>0.38000000010000001</v>
      </c>
      <c r="F43" s="1">
        <f t="shared" si="5"/>
        <v>0.61999999989999999</v>
      </c>
    </row>
    <row r="44" spans="1:6" x14ac:dyDescent="0.25">
      <c r="A44">
        <v>15</v>
      </c>
      <c r="B44" s="1">
        <f t="shared" si="0"/>
        <v>0.56666666666666665</v>
      </c>
      <c r="C44" s="1">
        <f t="shared" si="1"/>
        <v>0.56666666666666665</v>
      </c>
      <c r="D44">
        <v>0.5</v>
      </c>
      <c r="E44" s="1">
        <f t="shared" si="4"/>
        <v>0.38000000010000001</v>
      </c>
      <c r="F44" s="1">
        <f t="shared" si="5"/>
        <v>0.61999999989999999</v>
      </c>
    </row>
    <row r="45" spans="1:6" x14ac:dyDescent="0.25">
      <c r="A45">
        <v>15.5</v>
      </c>
      <c r="B45" s="1">
        <f t="shared" si="0"/>
        <v>0.56451612903225801</v>
      </c>
      <c r="C45" s="1">
        <f t="shared" si="1"/>
        <v>0.56451612903225801</v>
      </c>
      <c r="D45">
        <v>0.5</v>
      </c>
      <c r="E45" s="1">
        <f t="shared" si="4"/>
        <v>0.38000000010000001</v>
      </c>
      <c r="F45" s="1">
        <f t="shared" si="5"/>
        <v>0.61999999989999999</v>
      </c>
    </row>
    <row r="46" spans="1:6" x14ac:dyDescent="0.25">
      <c r="A46">
        <v>16</v>
      </c>
      <c r="B46" s="1">
        <f t="shared" si="0"/>
        <v>0.5625</v>
      </c>
      <c r="C46" s="1">
        <f t="shared" si="1"/>
        <v>0.5625</v>
      </c>
      <c r="D46">
        <v>0.5</v>
      </c>
      <c r="E46" s="1">
        <f t="shared" si="4"/>
        <v>0.38000000010000001</v>
      </c>
      <c r="F46" s="1">
        <f t="shared" si="5"/>
        <v>0.61999999989999999</v>
      </c>
    </row>
    <row r="47" spans="1:6" x14ac:dyDescent="0.25">
      <c r="A47">
        <v>16.5</v>
      </c>
      <c r="B47" s="1">
        <f t="shared" si="0"/>
        <v>0.56060606060606055</v>
      </c>
      <c r="C47" s="1">
        <f t="shared" si="1"/>
        <v>0.56060606060606055</v>
      </c>
      <c r="D47">
        <v>0.5</v>
      </c>
      <c r="E47" s="1">
        <f t="shared" si="4"/>
        <v>0.38000000010000001</v>
      </c>
      <c r="F47" s="1">
        <f t="shared" si="5"/>
        <v>0.61999999989999999</v>
      </c>
    </row>
    <row r="48" spans="1:6" x14ac:dyDescent="0.25">
      <c r="A48">
        <v>17</v>
      </c>
      <c r="B48" s="1">
        <f t="shared" si="0"/>
        <v>0.55882352941176472</v>
      </c>
      <c r="C48" s="1">
        <f t="shared" si="1"/>
        <v>0.55882352941176472</v>
      </c>
      <c r="D48">
        <v>0.5</v>
      </c>
      <c r="E48" s="1">
        <f t="shared" si="4"/>
        <v>0.38000000010000001</v>
      </c>
      <c r="F48" s="1">
        <f t="shared" si="5"/>
        <v>0.61999999989999999</v>
      </c>
    </row>
    <row r="49" spans="1:6" x14ac:dyDescent="0.25">
      <c r="A49">
        <v>17.5</v>
      </c>
      <c r="B49" s="1">
        <f t="shared" si="0"/>
        <v>0.55714285714285716</v>
      </c>
      <c r="C49" s="1">
        <f t="shared" si="1"/>
        <v>0.55714285714285716</v>
      </c>
      <c r="D49">
        <v>0.5</v>
      </c>
      <c r="E49" s="1">
        <f t="shared" si="4"/>
        <v>0.38000000010000001</v>
      </c>
      <c r="F49" s="1">
        <f t="shared" si="5"/>
        <v>0.61999999989999999</v>
      </c>
    </row>
    <row r="50" spans="1:6" x14ac:dyDescent="0.25">
      <c r="A50">
        <v>18</v>
      </c>
      <c r="B50" s="1">
        <f t="shared" si="0"/>
        <v>0.55555555555555558</v>
      </c>
      <c r="C50" s="1">
        <f t="shared" si="1"/>
        <v>0.55555555555555558</v>
      </c>
      <c r="D50">
        <v>0.5</v>
      </c>
      <c r="E50" s="1">
        <f t="shared" si="4"/>
        <v>0.38000000010000001</v>
      </c>
      <c r="F50" s="1">
        <f t="shared" si="5"/>
        <v>0.61999999989999999</v>
      </c>
    </row>
    <row r="51" spans="1:6" x14ac:dyDescent="0.25">
      <c r="A51">
        <v>18.5</v>
      </c>
      <c r="B51" s="1">
        <f t="shared" si="0"/>
        <v>0.55405405405405406</v>
      </c>
      <c r="C51" s="1">
        <f t="shared" si="1"/>
        <v>0.55405405405405406</v>
      </c>
      <c r="D51">
        <v>0.5</v>
      </c>
      <c r="E51" s="1">
        <f t="shared" si="4"/>
        <v>0.38000000010000001</v>
      </c>
      <c r="F51" s="1">
        <f t="shared" si="5"/>
        <v>0.61999999989999999</v>
      </c>
    </row>
    <row r="52" spans="1:6" x14ac:dyDescent="0.25">
      <c r="A52">
        <v>19</v>
      </c>
      <c r="B52" s="1">
        <f t="shared" si="0"/>
        <v>0.55263157894736836</v>
      </c>
      <c r="C52" s="1">
        <f t="shared" si="1"/>
        <v>0.55263157894736836</v>
      </c>
      <c r="D52">
        <v>0.5</v>
      </c>
      <c r="E52" s="1">
        <f t="shared" si="4"/>
        <v>0.38000000010000001</v>
      </c>
      <c r="F52" s="1">
        <f t="shared" si="5"/>
        <v>0.61999999989999999</v>
      </c>
    </row>
    <row r="53" spans="1:6" x14ac:dyDescent="0.25">
      <c r="A53">
        <v>19.5</v>
      </c>
      <c r="B53" s="1">
        <f t="shared" si="0"/>
        <v>0.55128205128205132</v>
      </c>
      <c r="C53" s="1">
        <f t="shared" si="1"/>
        <v>0.55128205128205132</v>
      </c>
      <c r="D53">
        <v>0.5</v>
      </c>
      <c r="E53" s="1">
        <f t="shared" si="4"/>
        <v>0.38000000010000001</v>
      </c>
      <c r="F53" s="1">
        <f t="shared" si="5"/>
        <v>0.61999999989999999</v>
      </c>
    </row>
    <row r="54" spans="1:6" x14ac:dyDescent="0.25">
      <c r="A54">
        <v>20</v>
      </c>
      <c r="B54" s="1">
        <f t="shared" si="0"/>
        <v>0.55000000000000004</v>
      </c>
      <c r="C54" s="1">
        <f t="shared" si="1"/>
        <v>0.55000000000000004</v>
      </c>
      <c r="D54">
        <v>0.5</v>
      </c>
      <c r="E54" s="1">
        <f t="shared" si="4"/>
        <v>0.38000000010000001</v>
      </c>
      <c r="F54" s="1">
        <f t="shared" si="5"/>
        <v>0.61999999989999999</v>
      </c>
    </row>
    <row r="58" spans="1:6" x14ac:dyDescent="0.25">
      <c r="A58">
        <v>1</v>
      </c>
    </row>
    <row r="60" spans="1:6" x14ac:dyDescent="0.25">
      <c r="A60" t="s">
        <v>0</v>
      </c>
      <c r="B60">
        <f>IF(A58=1,1,0)</f>
        <v>1</v>
      </c>
      <c r="C60">
        <v>0</v>
      </c>
    </row>
    <row r="61" spans="1:6" x14ac:dyDescent="0.25">
      <c r="A61" t="s">
        <v>1</v>
      </c>
      <c r="B61">
        <f>IF(A58=2,1,0)</f>
        <v>0</v>
      </c>
      <c r="C61">
        <v>0</v>
      </c>
    </row>
    <row r="62" spans="1:6" x14ac:dyDescent="0.25">
      <c r="A62" t="s">
        <v>2</v>
      </c>
      <c r="B62">
        <f>IF(A58=3,1,0)</f>
        <v>0</v>
      </c>
      <c r="C62">
        <v>0.5</v>
      </c>
    </row>
    <row r="64" spans="1:6" x14ac:dyDescent="0.25">
      <c r="A64">
        <v>24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8" r:id="rId4">
          <objectPr defaultSize="0" r:id="rId5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5</xdr:col>
                <xdr:colOff>104775</xdr:colOff>
                <xdr:row>6</xdr:row>
                <xdr:rowOff>76200</xdr:rowOff>
              </to>
            </anchor>
          </objectPr>
        </oleObject>
      </mc:Choice>
      <mc:Fallback>
        <oleObject progId="Equation.DSMT4" shapeId="1028" r:id="rId4"/>
      </mc:Fallback>
    </mc:AlternateContent>
    <mc:AlternateContent xmlns:mc="http://schemas.openxmlformats.org/markup-compatibility/2006">
      <mc:Choice Requires="x14">
        <oleObject progId="Equation.DSMT4" shapeId="1029" r:id="rId6">
          <objectPr defaultSize="0" r:id="rId7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6</xdr:col>
                <xdr:colOff>57150</xdr:colOff>
                <xdr:row>8</xdr:row>
                <xdr:rowOff>142875</xdr:rowOff>
              </to>
            </anchor>
          </objectPr>
        </oleObject>
      </mc:Choice>
      <mc:Fallback>
        <oleObject progId="Equation.DSMT4" shapeId="1029" r:id="rId6"/>
      </mc:Fallback>
    </mc:AlternateContent>
    <mc:AlternateContent xmlns:mc="http://schemas.openxmlformats.org/markup-compatibility/2006">
      <mc:Choice Requires="x14">
        <oleObject progId="Equation.DSMT4" shapeId="1030" r:id="rId8">
          <objectPr defaultSize="0" r:id="rId9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5</xdr:col>
                <xdr:colOff>342900</xdr:colOff>
                <xdr:row>12</xdr:row>
                <xdr:rowOff>114300</xdr:rowOff>
              </to>
            </anchor>
          </objectPr>
        </oleObject>
      </mc:Choice>
      <mc:Fallback>
        <oleObject progId="Equation.DSMT4" shapeId="1030" r:id="rId8"/>
      </mc:Fallback>
    </mc:AlternateContent>
    <mc:AlternateContent xmlns:mc="http://schemas.openxmlformats.org/markup-compatibility/2006">
      <mc:Choice Requires="x14">
        <oleObject progId="Equation.DSMT4" shapeId="1034" r:id="rId10">
          <objectPr defaultSize="0" autoPict="0" r:id="rId11">
            <anchor moveWithCells="1">
              <from>
                <xdr:col>9</xdr:col>
                <xdr:colOff>19050</xdr:colOff>
                <xdr:row>23</xdr:row>
                <xdr:rowOff>28575</xdr:rowOff>
              </from>
              <to>
                <xdr:col>16</xdr:col>
                <xdr:colOff>28575</xdr:colOff>
                <xdr:row>25</xdr:row>
                <xdr:rowOff>76200</xdr:rowOff>
              </to>
            </anchor>
          </objectPr>
        </oleObject>
      </mc:Choice>
      <mc:Fallback>
        <oleObject progId="Equation.DSMT4" shapeId="1034" r:id="rId10"/>
      </mc:Fallback>
    </mc:AlternateContent>
    <mc:AlternateContent xmlns:mc="http://schemas.openxmlformats.org/markup-compatibility/2006">
      <mc:Choice Requires="x14">
        <oleObject progId="Equation.DSMT4" shapeId="1035" r:id="rId12">
          <objectPr defaultSize="0" autoPict="0" r:id="rId13">
            <anchor moveWithCells="1">
              <from>
                <xdr:col>2</xdr:col>
                <xdr:colOff>95250</xdr:colOff>
                <xdr:row>13</xdr:row>
                <xdr:rowOff>152400</xdr:rowOff>
              </from>
              <to>
                <xdr:col>2</xdr:col>
                <xdr:colOff>590550</xdr:colOff>
                <xdr:row>15</xdr:row>
                <xdr:rowOff>28575</xdr:rowOff>
              </to>
            </anchor>
          </objectPr>
        </oleObject>
      </mc:Choice>
      <mc:Fallback>
        <oleObject progId="Equation.DSMT4" shapeId="1035" r:id="rId1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4" name="Option Button 1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133350</xdr:rowOff>
                  </from>
                  <to>
                    <xdr:col>0</xdr:col>
                    <xdr:colOff>561975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5" name="Option Button 2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123825</xdr:rowOff>
                  </from>
                  <to>
                    <xdr:col>0</xdr:col>
                    <xdr:colOff>600075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6" name="Option Button 3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114300</xdr:rowOff>
                  </from>
                  <to>
                    <xdr:col>0</xdr:col>
                    <xdr:colOff>581025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7" name="Scroll Bar 7">
              <controlPr defaultSize="0" autoPict="0">
                <anchor moveWithCells="1">
                  <from>
                    <xdr:col>8</xdr:col>
                    <xdr:colOff>600075</xdr:colOff>
                    <xdr:row>21</xdr:row>
                    <xdr:rowOff>0</xdr:rowOff>
                  </from>
                  <to>
                    <xdr:col>16</xdr:col>
                    <xdr:colOff>161925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Spinner 12">
              <controlPr defaultSize="0" autoPict="0">
                <anchor moveWithCells="1" sizeWithCells="1">
                  <from>
                    <xdr:col>14</xdr:col>
                    <xdr:colOff>200025</xdr:colOff>
                    <xdr:row>27</xdr:row>
                    <xdr:rowOff>142875</xdr:rowOff>
                  </from>
                  <to>
                    <xdr:col>14</xdr:col>
                    <xdr:colOff>600075</xdr:colOff>
                    <xdr:row>29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Pardubice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Jehlicka Vladimir</dc:creator>
  <cp:lastModifiedBy>Jehlicka Vladimir</cp:lastModifiedBy>
  <dcterms:created xsi:type="dcterms:W3CDTF">2024-06-25T11:51:34Z</dcterms:created>
  <dcterms:modified xsi:type="dcterms:W3CDTF">2024-10-22T07:23:17Z</dcterms:modified>
</cp:coreProperties>
</file>